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35" tabRatio="500" activeTab="0"/>
  </bookViews>
  <sheets>
    <sheet name="ORDINE" sheetId="1" r:id="rId1"/>
    <sheet name="riepilogo" sheetId="2" r:id="rId2"/>
  </sheets>
  <definedNames>
    <definedName name="_xlnm.Print_Area" localSheetId="0">'ORDINE'!$A$1:$E$32</definedName>
    <definedName name="_xlnm.Print_Area" localSheetId="1">'riepilogo'!$A$1:$Y$19</definedName>
    <definedName name="Excel_BuiltIn_Print_Area_2_1">'ORDINE'!$A$1:$E$18</definedName>
  </definedNames>
  <calcPr fullCalcOnLoad="1"/>
</workbook>
</file>

<file path=xl/sharedStrings.xml><?xml version="1.0" encoding="utf-8"?>
<sst xmlns="http://schemas.openxmlformats.org/spreadsheetml/2006/main" count="67" uniqueCount="49">
  <si>
    <t>RISO CORTE BA'</t>
  </si>
  <si>
    <t>descrizione</t>
  </si>
  <si>
    <t>unità</t>
  </si>
  <si>
    <t>prezzo /unità</t>
  </si>
  <si>
    <t>quantità</t>
  </si>
  <si>
    <t>TOTALE</t>
  </si>
  <si>
    <t>CARNAROLI BIANCO carta</t>
  </si>
  <si>
    <t>1 kg</t>
  </si>
  <si>
    <t>CARNAROLI SEMINTEGRALE carta</t>
  </si>
  <si>
    <t>CARNAROLI INTEGRALE carta</t>
  </si>
  <si>
    <t>VIALONE NANO BIANCO carta</t>
  </si>
  <si>
    <t>VIALONE NANO  SEMINTEGRALE carta</t>
  </si>
  <si>
    <t>VIALONE NANO INTEGRALE  carta</t>
  </si>
  <si>
    <t xml:space="preserve">RIEPILOGO FATTURA N.    </t>
  </si>
  <si>
    <t>157del 05/06/2017</t>
  </si>
  <si>
    <t>Laila Mocci</t>
  </si>
  <si>
    <t>ANDREA</t>
  </si>
  <si>
    <t>D'andrea</t>
  </si>
  <si>
    <t>Calefati</t>
  </si>
  <si>
    <t>Conti Gabriella</t>
  </si>
  <si>
    <t>tenderini</t>
  </si>
  <si>
    <t>ANNA</t>
  </si>
  <si>
    <t>Franco</t>
  </si>
  <si>
    <t>MASSIMO</t>
  </si>
  <si>
    <t>Teodoro</t>
  </si>
  <si>
    <t>Sottana</t>
  </si>
  <si>
    <t>Serenella</t>
  </si>
  <si>
    <t>Sartorato M.G.</t>
  </si>
  <si>
    <t>Gioia Mocci</t>
  </si>
  <si>
    <t>Cevolotto</t>
  </si>
  <si>
    <t>Fabiola</t>
  </si>
  <si>
    <t>Bosco M</t>
  </si>
  <si>
    <t>Vian A.</t>
  </si>
  <si>
    <t>Federica</t>
  </si>
  <si>
    <t>Michela</t>
  </si>
  <si>
    <t>Tot. quantità</t>
  </si>
  <si>
    <t>CARNAROLI BIANCO</t>
  </si>
  <si>
    <t>CARNAROLI SEMINTEGR</t>
  </si>
  <si>
    <t>CARNAROLI INTEGRALE</t>
  </si>
  <si>
    <t>VIALONE NANO BIANCO</t>
  </si>
  <si>
    <t>VIALONE NANO  SEMINTEGRALE</t>
  </si>
  <si>
    <t>VIALONE NANO INTEGR</t>
  </si>
  <si>
    <t>TOTALE ORDINE</t>
  </si>
  <si>
    <t>+ SPESE TRASPORTO</t>
  </si>
  <si>
    <t xml:space="preserve">TOTALE </t>
  </si>
  <si>
    <t xml:space="preserve"> Data :  aprile 2019</t>
  </si>
  <si>
    <t xml:space="preserve"> ORDINE DI: </t>
  </si>
  <si>
    <t xml:space="preserve">telefono:  </t>
  </si>
  <si>
    <t xml:space="preserve">mail 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</si>
</sst>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  <numFmt numFmtId="173" formatCode="[$€-410]\ #,##0.00;[Red]\-[$€-410]\ #,##0.00"/>
  </numFmts>
  <fonts count="5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Tahoma"/>
      <family val="2"/>
    </font>
    <font>
      <sz val="11"/>
      <name val="Times New Roman"/>
      <family val="1"/>
    </font>
    <font>
      <sz val="15"/>
      <name val="Arial"/>
      <family val="2"/>
    </font>
    <font>
      <sz val="14"/>
      <name val="Arial"/>
      <family val="2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43" fillId="24" borderId="1" applyNumberFormat="0" applyAlignment="0" applyProtection="0"/>
    <xf numFmtId="0" fontId="44" fillId="0" borderId="2" applyNumberFormat="0" applyFill="0" applyAlignment="0" applyProtection="0"/>
    <xf numFmtId="0" fontId="45" fillId="25" borderId="3" applyNumberFormat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9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4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" fillId="35" borderId="0" applyNumberFormat="0" applyBorder="0" applyAlignment="0" applyProtection="0"/>
    <xf numFmtId="0" fontId="47" fillId="36" borderId="0" applyNumberFormat="0" applyBorder="0" applyAlignment="0" applyProtection="0"/>
    <xf numFmtId="0" fontId="0" fillId="37" borderId="4" applyNumberFormat="0" applyFont="0" applyAlignment="0" applyProtection="0"/>
    <xf numFmtId="0" fontId="4" fillId="35" borderId="5" applyNumberFormat="0" applyAlignment="0" applyProtection="0"/>
    <xf numFmtId="0" fontId="48" fillId="24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38" borderId="0" applyNumberFormat="0" applyBorder="0" applyAlignment="0" applyProtection="0"/>
    <xf numFmtId="0" fontId="57" fillId="39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72" fontId="1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/>
    </xf>
    <xf numFmtId="0" fontId="14" fillId="0" borderId="11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5" fillId="40" borderId="12" xfId="0" applyFont="1" applyFill="1" applyBorder="1" applyAlignment="1">
      <alignment horizontal="left" wrapText="1"/>
    </xf>
    <xf numFmtId="0" fontId="0" fillId="40" borderId="13" xfId="0" applyFill="1" applyBorder="1" applyAlignment="1">
      <alignment wrapText="1"/>
    </xf>
    <xf numFmtId="0" fontId="0" fillId="40" borderId="0" xfId="0" applyFill="1" applyBorder="1" applyAlignment="1">
      <alignment wrapText="1"/>
    </xf>
    <xf numFmtId="0" fontId="17" fillId="0" borderId="14" xfId="0" applyFont="1" applyBorder="1" applyAlignment="1">
      <alignment vertical="top" wrapText="1"/>
    </xf>
    <xf numFmtId="0" fontId="0" fillId="41" borderId="14" xfId="0" applyFont="1" applyFill="1" applyBorder="1" applyAlignment="1">
      <alignment/>
    </xf>
    <xf numFmtId="173" fontId="0" fillId="42" borderId="14" xfId="0" applyNumberFormat="1" applyFont="1" applyFill="1" applyBorder="1" applyAlignment="1">
      <alignment wrapText="1"/>
    </xf>
    <xf numFmtId="0" fontId="0" fillId="0" borderId="0" xfId="0" applyNumberFormat="1" applyAlignment="1">
      <alignment/>
    </xf>
    <xf numFmtId="173" fontId="0" fillId="0" borderId="14" xfId="0" applyNumberFormat="1" applyBorder="1" applyAlignment="1">
      <alignment wrapText="1"/>
    </xf>
    <xf numFmtId="0" fontId="17" fillId="0" borderId="14" xfId="0" applyFont="1" applyBorder="1" applyAlignment="1">
      <alignment horizontal="left" vertical="top" wrapText="1"/>
    </xf>
    <xf numFmtId="0" fontId="17" fillId="40" borderId="14" xfId="0" applyFont="1" applyFill="1" applyBorder="1" applyAlignment="1">
      <alignment horizontal="left" vertical="top" wrapText="1"/>
    </xf>
    <xf numFmtId="0" fontId="0" fillId="40" borderId="14" xfId="0" applyFont="1" applyFill="1" applyBorder="1" applyAlignment="1">
      <alignment/>
    </xf>
    <xf numFmtId="173" fontId="0" fillId="40" borderId="14" xfId="0" applyNumberFormat="1" applyFill="1" applyBorder="1" applyAlignment="1">
      <alignment wrapText="1"/>
    </xf>
    <xf numFmtId="0" fontId="17" fillId="40" borderId="14" xfId="0" applyFont="1" applyFill="1" applyBorder="1" applyAlignment="1">
      <alignment vertical="top" wrapText="1"/>
    </xf>
    <xf numFmtId="0" fontId="14" fillId="40" borderId="15" xfId="0" applyFont="1" applyFill="1" applyBorder="1" applyAlignment="1">
      <alignment/>
    </xf>
    <xf numFmtId="0" fontId="0" fillId="40" borderId="14" xfId="0" applyFill="1" applyBorder="1" applyAlignment="1">
      <alignment wrapText="1"/>
    </xf>
    <xf numFmtId="0" fontId="18" fillId="0" borderId="14" xfId="0" applyFont="1" applyFill="1" applyBorder="1" applyAlignment="1">
      <alignment horizontal="left" wrapText="1"/>
    </xf>
    <xf numFmtId="0" fontId="0" fillId="41" borderId="14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 horizontal="fill" vertical="top" wrapText="1"/>
    </xf>
    <xf numFmtId="0" fontId="16" fillId="0" borderId="0" xfId="0" applyFont="1" applyAlignment="1">
      <alignment horizontal="fill" vertical="top" wrapText="1"/>
    </xf>
    <xf numFmtId="0" fontId="0" fillId="0" borderId="0" xfId="0" applyAlignment="1">
      <alignment horizontal="fill" vertical="top"/>
    </xf>
    <xf numFmtId="0" fontId="15" fillId="0" borderId="0" xfId="0" applyFont="1" applyAlignment="1">
      <alignment horizontal="center"/>
    </xf>
    <xf numFmtId="173" fontId="0" fillId="40" borderId="14" xfId="0" applyNumberFormat="1" applyFont="1" applyFill="1" applyBorder="1" applyAlignment="1">
      <alignment wrapText="1"/>
    </xf>
    <xf numFmtId="173" fontId="0" fillId="40" borderId="14" xfId="0" applyNumberFormat="1" applyFill="1" applyBorder="1" applyAlignment="1">
      <alignment horizontal="center" wrapText="1"/>
    </xf>
    <xf numFmtId="173" fontId="0" fillId="40" borderId="14" xfId="0" applyNumberFormat="1" applyFont="1" applyFill="1" applyBorder="1" applyAlignment="1">
      <alignment horizontal="center" wrapText="1"/>
    </xf>
    <xf numFmtId="173" fontId="15" fillId="40" borderId="14" xfId="0" applyNumberFormat="1" applyFont="1" applyFill="1" applyBorder="1" applyAlignment="1">
      <alignment horizontal="center" wrapText="1"/>
    </xf>
    <xf numFmtId="0" fontId="0" fillId="40" borderId="16" xfId="0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40" borderId="15" xfId="0" applyFill="1" applyBorder="1" applyAlignment="1">
      <alignment/>
    </xf>
    <xf numFmtId="0" fontId="21" fillId="0" borderId="14" xfId="0" applyFont="1" applyFill="1" applyBorder="1" applyAlignment="1">
      <alignment horizontal="left" wrapText="1"/>
    </xf>
    <xf numFmtId="173" fontId="0" fillId="43" borderId="14" xfId="0" applyNumberFormat="1" applyFont="1" applyFill="1" applyBorder="1" applyAlignment="1">
      <alignment horizontal="center" wrapText="1"/>
    </xf>
    <xf numFmtId="173" fontId="0" fillId="42" borderId="14" xfId="0" applyNumberFormat="1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left" wrapText="1"/>
    </xf>
    <xf numFmtId="0" fontId="0" fillId="0" borderId="14" xfId="0" applyFill="1" applyBorder="1" applyAlignment="1">
      <alignment wrapText="1"/>
    </xf>
    <xf numFmtId="173" fontId="0" fillId="0" borderId="14" xfId="0" applyNumberFormat="1" applyFont="1" applyFill="1" applyBorder="1" applyAlignment="1">
      <alignment wrapText="1"/>
    </xf>
    <xf numFmtId="173" fontId="0" fillId="0" borderId="14" xfId="0" applyNumberFormat="1" applyFont="1" applyFill="1" applyBorder="1" applyAlignment="1">
      <alignment horizontal="center" wrapText="1"/>
    </xf>
    <xf numFmtId="0" fontId="23" fillId="0" borderId="14" xfId="0" applyFont="1" applyFill="1" applyBorder="1" applyAlignment="1">
      <alignment wrapText="1"/>
    </xf>
    <xf numFmtId="173" fontId="23" fillId="0" borderId="14" xfId="0" applyNumberFormat="1" applyFont="1" applyFill="1" applyBorder="1" applyAlignment="1">
      <alignment wrapText="1"/>
    </xf>
    <xf numFmtId="173" fontId="23" fillId="0" borderId="14" xfId="0" applyNumberFormat="1" applyFont="1" applyFill="1" applyBorder="1" applyAlignment="1">
      <alignment horizontal="center" wrapText="1"/>
    </xf>
    <xf numFmtId="173" fontId="23" fillId="0" borderId="14" xfId="0" applyNumberFormat="1" applyFont="1" applyBorder="1" applyAlignment="1">
      <alignment wrapText="1"/>
    </xf>
    <xf numFmtId="0" fontId="23" fillId="0" borderId="0" xfId="0" applyFont="1" applyAlignment="1">
      <alignment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" xfId="33"/>
    <cellStyle name="Accent 1" xfId="34"/>
    <cellStyle name="Accent 2" xfId="35"/>
    <cellStyle name="Accent 3" xfId="36"/>
    <cellStyle name="Bad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" xfId="47"/>
    <cellStyle name="Footnote" xfId="48"/>
    <cellStyle name="Good" xfId="49"/>
    <cellStyle name="Heading" xfId="50"/>
    <cellStyle name="Heading 1" xfId="51"/>
    <cellStyle name="Heading 2" xfId="52"/>
    <cellStyle name="Input" xfId="53"/>
    <cellStyle name="Comma" xfId="54"/>
    <cellStyle name="Comma [0]" xfId="55"/>
    <cellStyle name="Neutral" xfId="56"/>
    <cellStyle name="Neutrale" xfId="57"/>
    <cellStyle name="Nota" xfId="58"/>
    <cellStyle name="Note" xfId="59"/>
    <cellStyle name="Output" xfId="60"/>
    <cellStyle name="Percent" xfId="61"/>
    <cellStyle name="Status" xfId="62"/>
    <cellStyle name="Testo avviso" xfId="63"/>
    <cellStyle name="Testo descrittivo" xfId="64"/>
    <cellStyle name="Text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Currency [0]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4</xdr:col>
      <xdr:colOff>590550</xdr:colOff>
      <xdr:row>4</xdr:row>
      <xdr:rowOff>47625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0"/>
          <a:ext cx="21526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C17" sqref="C17"/>
    </sheetView>
  </sheetViews>
  <sheetFormatPr defaultColWidth="8.8515625" defaultRowHeight="12.75"/>
  <cols>
    <col min="1" max="1" width="53.00390625" style="0" customWidth="1"/>
    <col min="2" max="2" width="6.28125" style="0" customWidth="1"/>
    <col min="3" max="3" width="12.421875" style="0" customWidth="1"/>
    <col min="4" max="4" width="11.00390625" style="0" customWidth="1"/>
    <col min="5" max="5" width="10.8515625" style="0" customWidth="1"/>
    <col min="6" max="6" width="8.00390625" style="0" customWidth="1"/>
    <col min="7" max="7" width="13.140625" style="0" customWidth="1"/>
    <col min="8" max="8" width="13.140625" style="0" hidden="1" customWidth="1"/>
    <col min="9" max="9" width="13.140625" style="0" customWidth="1"/>
  </cols>
  <sheetData>
    <row r="1" spans="1:5" ht="15">
      <c r="A1" s="1" t="s">
        <v>45</v>
      </c>
      <c r="B1" s="2"/>
      <c r="C1" s="2"/>
      <c r="D1" s="2"/>
      <c r="E1" s="2"/>
    </row>
    <row r="2" ht="15.75">
      <c r="A2" s="3" t="s">
        <v>46</v>
      </c>
    </row>
    <row r="4" ht="15.75">
      <c r="A4" s="3" t="s">
        <v>47</v>
      </c>
    </row>
    <row r="5" ht="15.75">
      <c r="A5" s="3" t="s">
        <v>48</v>
      </c>
    </row>
    <row r="6" ht="15.75">
      <c r="A6" s="3"/>
    </row>
    <row r="7" spans="1:5" ht="15.75">
      <c r="A7" s="4" t="s">
        <v>0</v>
      </c>
      <c r="B7" s="4"/>
      <c r="C7" s="4"/>
      <c r="D7" s="4"/>
      <c r="E7" s="4"/>
    </row>
    <row r="8" spans="1:5" ht="25.5">
      <c r="A8" s="5" t="s">
        <v>1</v>
      </c>
      <c r="B8" s="6" t="s">
        <v>2</v>
      </c>
      <c r="C8" s="5" t="s">
        <v>3</v>
      </c>
      <c r="D8" s="5" t="s">
        <v>4</v>
      </c>
      <c r="E8" s="5" t="s">
        <v>5</v>
      </c>
    </row>
    <row r="9" spans="1:5" ht="12.75">
      <c r="A9" s="7"/>
      <c r="B9" s="8"/>
      <c r="C9" s="8"/>
      <c r="D9" s="9"/>
      <c r="E9" s="9"/>
    </row>
    <row r="10" spans="1:5" ht="14.25">
      <c r="A10" s="10" t="s">
        <v>6</v>
      </c>
      <c r="B10" s="11" t="s">
        <v>7</v>
      </c>
      <c r="C10" s="12">
        <v>3.08</v>
      </c>
      <c r="D10" s="13">
        <v>0</v>
      </c>
      <c r="E10" s="14">
        <f>C10*D10</f>
        <v>0</v>
      </c>
    </row>
    <row r="11" spans="1:5" ht="14.25">
      <c r="A11" s="10" t="s">
        <v>8</v>
      </c>
      <c r="B11" s="11" t="s">
        <v>7</v>
      </c>
      <c r="C11" s="12">
        <v>3.08</v>
      </c>
      <c r="D11" s="13">
        <v>0</v>
      </c>
      <c r="E11" s="14">
        <f>C11*D11</f>
        <v>0</v>
      </c>
    </row>
    <row r="12" spans="1:5" ht="14.25">
      <c r="A12" s="15" t="s">
        <v>9</v>
      </c>
      <c r="B12" s="11" t="s">
        <v>7</v>
      </c>
      <c r="C12" s="12">
        <v>3.08</v>
      </c>
      <c r="D12" s="13">
        <v>0</v>
      </c>
      <c r="E12" s="14">
        <f>C12*D12</f>
        <v>0</v>
      </c>
    </row>
    <row r="13" spans="1:5" ht="14.25">
      <c r="A13" s="16"/>
      <c r="B13" s="17"/>
      <c r="C13" s="12"/>
      <c r="D13" s="18"/>
      <c r="E13" s="18"/>
    </row>
    <row r="14" spans="1:5" ht="14.25">
      <c r="A14" s="15" t="s">
        <v>10</v>
      </c>
      <c r="B14" s="11" t="s">
        <v>7</v>
      </c>
      <c r="C14" s="12">
        <v>3.68</v>
      </c>
      <c r="D14" s="13">
        <v>0</v>
      </c>
      <c r="E14" s="14">
        <f>C14*D14</f>
        <v>0</v>
      </c>
    </row>
    <row r="15" spans="1:5" ht="14.25">
      <c r="A15" s="15" t="s">
        <v>11</v>
      </c>
      <c r="B15" s="11" t="s">
        <v>7</v>
      </c>
      <c r="C15" s="12">
        <v>3.68</v>
      </c>
      <c r="D15" s="13">
        <v>0</v>
      </c>
      <c r="E15" s="14">
        <f>C15*D15</f>
        <v>0</v>
      </c>
    </row>
    <row r="16" spans="1:5" ht="14.25">
      <c r="A16" s="10" t="s">
        <v>12</v>
      </c>
      <c r="B16" s="11" t="s">
        <v>7</v>
      </c>
      <c r="C16" s="12">
        <v>3.68</v>
      </c>
      <c r="D16" s="13">
        <v>0</v>
      </c>
      <c r="E16" s="14">
        <f>C16*D16</f>
        <v>0</v>
      </c>
    </row>
    <row r="17" spans="1:5" ht="15.75">
      <c r="A17" s="19"/>
      <c r="B17" s="17"/>
      <c r="C17" s="12"/>
      <c r="D17" s="20">
        <f>SUM(D10:D16)</f>
        <v>0</v>
      </c>
      <c r="E17" s="21"/>
    </row>
    <row r="18" spans="1:7" ht="15">
      <c r="A18" s="22"/>
      <c r="B18" s="23"/>
      <c r="C18" s="12"/>
      <c r="D18" s="14" t="s">
        <v>5</v>
      </c>
      <c r="E18" s="14">
        <f>SUM(E10:E16)</f>
        <v>0</v>
      </c>
      <c r="G18">
        <f>SUM(G8:G17)</f>
        <v>0</v>
      </c>
    </row>
    <row r="19" ht="42" customHeight="1"/>
  </sheetData>
  <sheetProtection selectLockedCells="1" selectUnlockedCells="1"/>
  <printOptions/>
  <pageMargins left="0.5097222222222222" right="0.35" top="0.7798611111111111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C1">
      <selection activeCell="W10" sqref="W10"/>
    </sheetView>
  </sheetViews>
  <sheetFormatPr defaultColWidth="8.8515625" defaultRowHeight="12.75"/>
  <cols>
    <col min="1" max="1" width="27.57421875" style="0" customWidth="1"/>
    <col min="2" max="2" width="4.421875" style="0" customWidth="1"/>
    <col min="3" max="3" width="7.00390625" style="0" customWidth="1"/>
    <col min="4" max="4" width="11.421875" style="24" customWidth="1"/>
    <col min="5" max="6" width="9.140625" style="24" customWidth="1"/>
    <col min="7" max="7" width="7.140625" style="24" customWidth="1"/>
    <col min="8" max="8" width="6.7109375" style="24" customWidth="1"/>
    <col min="9" max="9" width="7.421875" style="24" customWidth="1"/>
    <col min="10" max="10" width="7.8515625" style="24" customWidth="1"/>
    <col min="11" max="11" width="3.28125" style="24" customWidth="1"/>
    <col min="12" max="12" width="2.140625" style="24" customWidth="1"/>
    <col min="13" max="13" width="3.00390625" style="24" customWidth="1"/>
    <col min="14" max="14" width="2.7109375" style="24" customWidth="1"/>
    <col min="15" max="19" width="8.00390625" style="24" customWidth="1"/>
    <col min="20" max="20" width="4.57421875" style="24" customWidth="1"/>
    <col min="21" max="21" width="3.140625" style="24" customWidth="1"/>
    <col min="22" max="22" width="8.00390625" style="24" customWidth="1"/>
    <col min="23" max="23" width="8.140625" style="24" customWidth="1"/>
    <col min="24" max="24" width="9.00390625" style="0" customWidth="1"/>
    <col min="25" max="25" width="10.8515625" style="0" customWidth="1"/>
  </cols>
  <sheetData>
    <row r="1" spans="1:25" ht="12.75">
      <c r="A1" s="2"/>
      <c r="B1" s="2"/>
      <c r="C1" s="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"/>
      <c r="Y1" s="2"/>
    </row>
    <row r="2" spans="1:13" ht="18.75">
      <c r="A2" s="26" t="s">
        <v>13</v>
      </c>
      <c r="B2" s="27"/>
      <c r="C2" s="27"/>
      <c r="D2" s="27" t="s">
        <v>14</v>
      </c>
      <c r="E2" s="27"/>
      <c r="F2" s="27"/>
      <c r="G2" s="27"/>
      <c r="H2" s="27"/>
      <c r="I2" s="27"/>
      <c r="J2" s="27"/>
      <c r="K2" s="27"/>
      <c r="L2" s="27"/>
      <c r="M2" s="27"/>
    </row>
    <row r="4" ht="15.75">
      <c r="A4" s="3"/>
    </row>
    <row r="7" spans="1:25" ht="15.75">
      <c r="A7" s="4" t="s">
        <v>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s="30" customFormat="1" ht="12.75" customHeight="1">
      <c r="A8" s="28" t="s">
        <v>1</v>
      </c>
      <c r="B8" s="29" t="s">
        <v>2</v>
      </c>
      <c r="C8" s="28" t="s">
        <v>3</v>
      </c>
      <c r="D8" s="28" t="s">
        <v>15</v>
      </c>
      <c r="E8" s="28" t="s">
        <v>16</v>
      </c>
      <c r="F8" s="28" t="s">
        <v>17</v>
      </c>
      <c r="G8" s="28" t="s">
        <v>18</v>
      </c>
      <c r="H8" s="28" t="s">
        <v>19</v>
      </c>
      <c r="I8" s="28" t="s">
        <v>20</v>
      </c>
      <c r="J8" s="28" t="s">
        <v>21</v>
      </c>
      <c r="K8" s="28" t="s">
        <v>22</v>
      </c>
      <c r="L8" s="28" t="s">
        <v>23</v>
      </c>
      <c r="M8" s="28" t="s">
        <v>24</v>
      </c>
      <c r="N8" s="28" t="s">
        <v>25</v>
      </c>
      <c r="O8" s="28" t="s">
        <v>26</v>
      </c>
      <c r="P8" s="28" t="s">
        <v>27</v>
      </c>
      <c r="Q8" s="28" t="s">
        <v>28</v>
      </c>
      <c r="R8" s="28" t="s">
        <v>29</v>
      </c>
      <c r="S8" s="28" t="s">
        <v>30</v>
      </c>
      <c r="T8" s="28" t="s">
        <v>31</v>
      </c>
      <c r="U8" s="28" t="s">
        <v>32</v>
      </c>
      <c r="V8" s="28" t="s">
        <v>33</v>
      </c>
      <c r="W8" s="28" t="s">
        <v>34</v>
      </c>
      <c r="X8" s="28" t="s">
        <v>35</v>
      </c>
      <c r="Y8" s="28" t="s">
        <v>5</v>
      </c>
    </row>
    <row r="9" spans="1:25" ht="14.25">
      <c r="A9" s="10" t="s">
        <v>36</v>
      </c>
      <c r="B9" s="11" t="s">
        <v>7</v>
      </c>
      <c r="C9" s="12">
        <v>3.02</v>
      </c>
      <c r="G9"/>
      <c r="J9" s="31"/>
      <c r="K9"/>
      <c r="O9" s="24">
        <v>64</v>
      </c>
      <c r="V9"/>
      <c r="W9">
        <v>1</v>
      </c>
      <c r="X9" s="13">
        <f>SUM(D9:W9)</f>
        <v>65</v>
      </c>
      <c r="Y9" s="14">
        <f>C9*X9</f>
        <v>196.3</v>
      </c>
    </row>
    <row r="10" spans="1:25" ht="14.25">
      <c r="A10" s="10" t="s">
        <v>37</v>
      </c>
      <c r="B10" s="11" t="s">
        <v>7</v>
      </c>
      <c r="C10" s="12">
        <v>3.12</v>
      </c>
      <c r="J10" s="31"/>
      <c r="X10" s="13">
        <f>SUM(D10:W10)</f>
        <v>0</v>
      </c>
      <c r="Y10" s="14">
        <f>C10*X10</f>
        <v>0</v>
      </c>
    </row>
    <row r="11" spans="1:25" ht="14.25">
      <c r="A11" s="15" t="s">
        <v>38</v>
      </c>
      <c r="B11" s="11" t="s">
        <v>7</v>
      </c>
      <c r="C11" s="12">
        <v>3.12</v>
      </c>
      <c r="X11" s="13">
        <f>SUM(D11:W11)</f>
        <v>0</v>
      </c>
      <c r="Y11" s="14">
        <f>C11*X11</f>
        <v>0</v>
      </c>
    </row>
    <row r="12" spans="1:25" ht="7.5" customHeight="1">
      <c r="A12" s="16"/>
      <c r="B12" s="17"/>
      <c r="C12" s="32"/>
      <c r="D12" s="33"/>
      <c r="E12" s="33"/>
      <c r="F12" s="33"/>
      <c r="G12" s="33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5"/>
      <c r="T12" s="34"/>
      <c r="U12" s="34"/>
      <c r="V12" s="34"/>
      <c r="W12" s="34"/>
      <c r="X12" s="18"/>
      <c r="Y12" s="18"/>
    </row>
    <row r="13" spans="1:25" ht="14.25">
      <c r="A13" s="15" t="s">
        <v>39</v>
      </c>
      <c r="B13" s="11" t="s">
        <v>7</v>
      </c>
      <c r="C13" s="12">
        <v>3.12</v>
      </c>
      <c r="G13"/>
      <c r="X13" s="13">
        <f>SUM(D13:W13)</f>
        <v>0</v>
      </c>
      <c r="Y13" s="14">
        <f>C13*X13</f>
        <v>0</v>
      </c>
    </row>
    <row r="14" spans="1:25" ht="18" customHeight="1">
      <c r="A14" s="15" t="s">
        <v>40</v>
      </c>
      <c r="B14" s="11" t="s">
        <v>7</v>
      </c>
      <c r="C14" s="12">
        <v>3.12</v>
      </c>
      <c r="X14" s="13">
        <f>SUM(D14:W14)</f>
        <v>0</v>
      </c>
      <c r="Y14" s="14">
        <f>C14*X14</f>
        <v>0</v>
      </c>
    </row>
    <row r="15" spans="1:25" ht="14.25">
      <c r="A15" s="10" t="s">
        <v>41</v>
      </c>
      <c r="B15" s="11" t="s">
        <v>7</v>
      </c>
      <c r="C15" s="12">
        <v>3.12</v>
      </c>
      <c r="X15" s="13">
        <f>SUM(D15:W15)</f>
        <v>0</v>
      </c>
      <c r="Y15" s="14">
        <f>C15*X15</f>
        <v>0</v>
      </c>
    </row>
    <row r="16" spans="1:25" ht="14.25">
      <c r="A16" s="19"/>
      <c r="B16" s="17"/>
      <c r="C16" s="32"/>
      <c r="D16" s="36">
        <f aca="true" t="shared" si="0" ref="D16:X16">SUM(D9:D15)</f>
        <v>0</v>
      </c>
      <c r="E16" s="36">
        <f t="shared" si="0"/>
        <v>0</v>
      </c>
      <c r="F16" s="36">
        <f t="shared" si="0"/>
        <v>0</v>
      </c>
      <c r="G16" s="37">
        <f t="shared" si="0"/>
        <v>0</v>
      </c>
      <c r="H16" s="37">
        <f t="shared" si="0"/>
        <v>0</v>
      </c>
      <c r="I16" s="37">
        <f t="shared" si="0"/>
        <v>0</v>
      </c>
      <c r="J16" s="37">
        <f t="shared" si="0"/>
        <v>0</v>
      </c>
      <c r="K16" s="37">
        <f t="shared" si="0"/>
        <v>0</v>
      </c>
      <c r="L16" s="37">
        <f t="shared" si="0"/>
        <v>0</v>
      </c>
      <c r="M16" s="37">
        <f t="shared" si="0"/>
        <v>0</v>
      </c>
      <c r="N16" s="37">
        <f t="shared" si="0"/>
        <v>0</v>
      </c>
      <c r="O16" s="37">
        <f t="shared" si="0"/>
        <v>64</v>
      </c>
      <c r="P16" s="37">
        <f t="shared" si="0"/>
        <v>0</v>
      </c>
      <c r="Q16" s="37">
        <f t="shared" si="0"/>
        <v>0</v>
      </c>
      <c r="R16" s="37">
        <f t="shared" si="0"/>
        <v>0</v>
      </c>
      <c r="S16" s="37">
        <f t="shared" si="0"/>
        <v>0</v>
      </c>
      <c r="T16" s="37">
        <f t="shared" si="0"/>
        <v>0</v>
      </c>
      <c r="U16" s="37">
        <f t="shared" si="0"/>
        <v>0</v>
      </c>
      <c r="V16" s="37">
        <f t="shared" si="0"/>
        <v>0</v>
      </c>
      <c r="W16" s="37">
        <f t="shared" si="0"/>
        <v>1</v>
      </c>
      <c r="X16" s="38">
        <f t="shared" si="0"/>
        <v>65</v>
      </c>
      <c r="Y16" s="21"/>
    </row>
    <row r="17" spans="1:25" ht="14.25">
      <c r="A17" s="39" t="s">
        <v>42</v>
      </c>
      <c r="B17" s="23"/>
      <c r="C17" s="12"/>
      <c r="D17" s="40">
        <f aca="true" t="shared" si="1" ref="D17:W17">($Y17/$X16)*D16</f>
        <v>0</v>
      </c>
      <c r="E17" s="40">
        <f t="shared" si="1"/>
        <v>0</v>
      </c>
      <c r="F17" s="40">
        <f t="shared" si="1"/>
        <v>0</v>
      </c>
      <c r="G17" s="40">
        <f t="shared" si="1"/>
        <v>0</v>
      </c>
      <c r="H17" s="41">
        <f t="shared" si="1"/>
        <v>0</v>
      </c>
      <c r="I17" s="41">
        <f t="shared" si="1"/>
        <v>0</v>
      </c>
      <c r="J17" s="40">
        <f t="shared" si="1"/>
        <v>0</v>
      </c>
      <c r="K17" s="41">
        <f t="shared" si="1"/>
        <v>0</v>
      </c>
      <c r="L17" s="41">
        <f t="shared" si="1"/>
        <v>0</v>
      </c>
      <c r="M17" s="41">
        <f t="shared" si="1"/>
        <v>0</v>
      </c>
      <c r="N17" s="40">
        <f t="shared" si="1"/>
        <v>0</v>
      </c>
      <c r="O17" s="40">
        <f t="shared" si="1"/>
        <v>193.28</v>
      </c>
      <c r="P17" s="40">
        <f t="shared" si="1"/>
        <v>0</v>
      </c>
      <c r="Q17" s="40">
        <f t="shared" si="1"/>
        <v>0</v>
      </c>
      <c r="R17" s="40">
        <f t="shared" si="1"/>
        <v>0</v>
      </c>
      <c r="S17" s="40">
        <f t="shared" si="1"/>
        <v>0</v>
      </c>
      <c r="T17" s="40">
        <f t="shared" si="1"/>
        <v>0</v>
      </c>
      <c r="U17" s="41">
        <f t="shared" si="1"/>
        <v>0</v>
      </c>
      <c r="V17" s="40">
        <f t="shared" si="1"/>
        <v>0</v>
      </c>
      <c r="W17" s="40">
        <f t="shared" si="1"/>
        <v>3.02</v>
      </c>
      <c r="X17" s="14" t="s">
        <v>5</v>
      </c>
      <c r="Y17" s="14">
        <f>Y9+Y10+Y11+Y13+Y14+Y15</f>
        <v>196.3</v>
      </c>
    </row>
    <row r="18" spans="1:25" ht="15.75" customHeight="1">
      <c r="A18" s="42" t="s">
        <v>43</v>
      </c>
      <c r="B18" s="43"/>
      <c r="C18" s="44"/>
      <c r="D18" s="45">
        <f aca="true" t="shared" si="2" ref="D18:W18">($Y18/$X16)*D16</f>
        <v>0</v>
      </c>
      <c r="E18" s="45">
        <f t="shared" si="2"/>
        <v>0</v>
      </c>
      <c r="F18" s="45">
        <f t="shared" si="2"/>
        <v>0</v>
      </c>
      <c r="G18" s="45">
        <f t="shared" si="2"/>
        <v>0</v>
      </c>
      <c r="H18" s="45">
        <f t="shared" si="2"/>
        <v>0</v>
      </c>
      <c r="I18" s="45">
        <f t="shared" si="2"/>
        <v>0</v>
      </c>
      <c r="J18" s="45">
        <f t="shared" si="2"/>
        <v>0</v>
      </c>
      <c r="K18" s="45">
        <f t="shared" si="2"/>
        <v>0</v>
      </c>
      <c r="L18" s="45">
        <f t="shared" si="2"/>
        <v>0</v>
      </c>
      <c r="M18" s="45">
        <f t="shared" si="2"/>
        <v>0</v>
      </c>
      <c r="N18" s="45">
        <f t="shared" si="2"/>
        <v>0</v>
      </c>
      <c r="O18" s="45">
        <f t="shared" si="2"/>
        <v>25.34399999999998</v>
      </c>
      <c r="P18" s="45">
        <f t="shared" si="2"/>
        <v>0</v>
      </c>
      <c r="Q18" s="45">
        <f t="shared" si="2"/>
        <v>0</v>
      </c>
      <c r="R18" s="45">
        <f t="shared" si="2"/>
        <v>0</v>
      </c>
      <c r="S18" s="45">
        <f t="shared" si="2"/>
        <v>0</v>
      </c>
      <c r="T18" s="45">
        <f t="shared" si="2"/>
        <v>0</v>
      </c>
      <c r="U18" s="45">
        <f t="shared" si="2"/>
        <v>0</v>
      </c>
      <c r="V18" s="45">
        <f t="shared" si="2"/>
        <v>0</v>
      </c>
      <c r="W18" s="45">
        <f t="shared" si="2"/>
        <v>0.3959999999999997</v>
      </c>
      <c r="X18" s="14">
        <f>SUM(D18:W18)</f>
        <v>25.73999999999998</v>
      </c>
      <c r="Y18" s="14">
        <f>222.04-196.3</f>
        <v>25.73999999999998</v>
      </c>
    </row>
    <row r="19" spans="1:25" s="50" customFormat="1" ht="27" customHeight="1">
      <c r="A19" s="46" t="s">
        <v>44</v>
      </c>
      <c r="B19" s="46"/>
      <c r="C19" s="47"/>
      <c r="D19" s="48">
        <f aca="true" t="shared" si="3" ref="D19:W19">SUM(D17:D18)</f>
        <v>0</v>
      </c>
      <c r="E19" s="48">
        <f t="shared" si="3"/>
        <v>0</v>
      </c>
      <c r="F19" s="48">
        <f t="shared" si="3"/>
        <v>0</v>
      </c>
      <c r="G19" s="48">
        <f t="shared" si="3"/>
        <v>0</v>
      </c>
      <c r="H19" s="48">
        <f t="shared" si="3"/>
        <v>0</v>
      </c>
      <c r="I19" s="48">
        <f t="shared" si="3"/>
        <v>0</v>
      </c>
      <c r="J19" s="48">
        <f t="shared" si="3"/>
        <v>0</v>
      </c>
      <c r="K19" s="48">
        <f t="shared" si="3"/>
        <v>0</v>
      </c>
      <c r="L19" s="48">
        <f t="shared" si="3"/>
        <v>0</v>
      </c>
      <c r="M19" s="48">
        <f t="shared" si="3"/>
        <v>0</v>
      </c>
      <c r="N19" s="48">
        <f t="shared" si="3"/>
        <v>0</v>
      </c>
      <c r="O19" s="48">
        <f t="shared" si="3"/>
        <v>218.62399999999997</v>
      </c>
      <c r="P19" s="48">
        <f t="shared" si="3"/>
        <v>0</v>
      </c>
      <c r="Q19" s="48">
        <f t="shared" si="3"/>
        <v>0</v>
      </c>
      <c r="R19" s="48">
        <f t="shared" si="3"/>
        <v>0</v>
      </c>
      <c r="S19" s="48">
        <f t="shared" si="3"/>
        <v>0</v>
      </c>
      <c r="T19" s="48">
        <f t="shared" si="3"/>
        <v>0</v>
      </c>
      <c r="U19" s="48">
        <f t="shared" si="3"/>
        <v>0</v>
      </c>
      <c r="V19" s="48">
        <f t="shared" si="3"/>
        <v>0</v>
      </c>
      <c r="W19" s="48">
        <f t="shared" si="3"/>
        <v>3.4159999999999995</v>
      </c>
      <c r="X19" s="49">
        <f>SUM(D19:W19)</f>
        <v>222.03999999999996</v>
      </c>
      <c r="Y19" s="49">
        <f>SUM(Y17:Y18)</f>
        <v>222.04</v>
      </c>
    </row>
    <row r="20" ht="17.25" customHeight="1"/>
    <row r="21" ht="42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Vittoria Fighera</dc:creator>
  <cp:keywords/>
  <dc:description/>
  <cp:lastModifiedBy>dandrea.dan@gmail.com</cp:lastModifiedBy>
  <dcterms:created xsi:type="dcterms:W3CDTF">2018-11-04T14:45:27Z</dcterms:created>
  <dcterms:modified xsi:type="dcterms:W3CDTF">2019-04-13T08:04:25Z</dcterms:modified>
  <cp:category/>
  <cp:version/>
  <cp:contentType/>
  <cp:contentStatus/>
</cp:coreProperties>
</file>